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RISD\FCC Challenge\"/>
    </mc:Choice>
  </mc:AlternateContent>
  <bookViews>
    <workbookView xWindow="480" yWindow="45" windowWidth="23955" windowHeight="11070"/>
  </bookViews>
  <sheets>
    <sheet name="Sheet1" sheetId="1" r:id="rId1"/>
    <sheet name="Sheet2" sheetId="2" r:id="rId2"/>
    <sheet name="Sheet3" sheetId="3" r:id="rId3"/>
  </sheets>
  <calcPr calcId="162913"/>
</workbook>
</file>

<file path=xl/calcChain.xml><?xml version="1.0" encoding="utf-8"?>
<calcChain xmlns="http://schemas.openxmlformats.org/spreadsheetml/2006/main">
  <c r="E2" i="1" l="1"/>
  <c r="E7" i="1"/>
  <c r="H13" i="1" s="1"/>
  <c r="E5" i="1"/>
  <c r="E4" i="1"/>
  <c r="E3" i="1"/>
  <c r="G5" i="1" l="1"/>
  <c r="G4" i="1"/>
  <c r="G3" i="1"/>
  <c r="G2" i="1"/>
  <c r="H14" i="1" l="1"/>
  <c r="H16" i="1" s="1"/>
</calcChain>
</file>

<file path=xl/sharedStrings.xml><?xml version="1.0" encoding="utf-8"?>
<sst xmlns="http://schemas.openxmlformats.org/spreadsheetml/2006/main" count="55" uniqueCount="44">
  <si>
    <t>Carrier</t>
  </si>
  <si>
    <t>T-Mobile</t>
  </si>
  <si>
    <t>ATT</t>
  </si>
  <si>
    <t>Verizon</t>
  </si>
  <si>
    <t>US Cellular</t>
  </si>
  <si>
    <t>Sprint/Boost Mobile</t>
  </si>
  <si>
    <t>Customers who use more than 23GB of data during a billing cycle will be de-prioritized during times &amp; places where the Sprint network is constrained. </t>
  </si>
  <si>
    <t>Video typically streams at 480p. On all T-Mobile plans, during congestion, the small fraction of customers using &gt;50GB/month may notice reduced speeds until next bill cycle due to data prioritization. Tethering at max 3G speeds. Plus taxes &amp; fees.</t>
  </si>
  <si>
    <t>In times of congestion, your data may temporarily be slower</t>
  </si>
  <si>
    <t>All data on Unlimited Data plans stream at speeds of up to 1.5Mbps and will automatically shift to 2G speeds when each line reaches 15GB. All data on 1GB and 3GB data plans will automatically shift to 2G speeds when each line reaches the plan's high-speed data allotment.</t>
  </si>
  <si>
    <t>G950U</t>
  </si>
  <si>
    <t>G892U</t>
  </si>
  <si>
    <t>A1784</t>
  </si>
  <si>
    <t>G930R4</t>
  </si>
  <si>
    <t xml:space="preserve">Samsung Galaxy S8 </t>
  </si>
  <si>
    <t>Samsung Galaxy S8</t>
  </si>
  <si>
    <t>iPhone 7</t>
  </si>
  <si>
    <t>Samsung Galaxy S7</t>
  </si>
  <si>
    <t xml:space="preserve"> Samsung Galaxy S8</t>
  </si>
  <si>
    <t>Brand Name</t>
  </si>
  <si>
    <t>Model ID</t>
  </si>
  <si>
    <t>All phones were selected from each carrier's acceptable handset list.</t>
  </si>
  <si>
    <t>The model chosen was the least expensive within the carrier's list.</t>
  </si>
  <si>
    <t>All prices reflect Good or Mint  refurbished headsets from www.swappa.com as of June 5.</t>
  </si>
  <si>
    <t>Pre-paid Plan Name</t>
  </si>
  <si>
    <t>Comments and Caveats</t>
  </si>
  <si>
    <t xml:space="preserve">Boost Unlimited. </t>
  </si>
  <si>
    <t>Unlimited LTE</t>
  </si>
  <si>
    <t>Unlimited.</t>
  </si>
  <si>
    <t>GRAND TOTAL</t>
  </si>
  <si>
    <t>GRAND TOTALS</t>
  </si>
  <si>
    <t>Assumptions</t>
  </si>
  <si>
    <t>Total for data plans for 6 months</t>
  </si>
  <si>
    <t>Total for phone purchase</t>
  </si>
  <si>
    <t>Each region gets one Verizon, T-Mobile and ATT phone and  plan; regions share one each Sprint and US Cellular phone and plan</t>
  </si>
  <si>
    <t>Three testing regions (Northwest, Southwest, Northeast/Lakes)</t>
  </si>
  <si>
    <t xml:space="preserve">6 Month  Data Cost for Three Regions
</t>
  </si>
  <si>
    <t>Carrier caveats on their data download speeds are listed below.  The statements are from the carriers' websites.</t>
  </si>
  <si>
    <t>Refurbished Phone  cost (each)</t>
  </si>
  <si>
    <t>Total Cost for 3 Shared Sets (*)</t>
  </si>
  <si>
    <t xml:space="preserve">3 High or Unlimited Use Prepaid Lines per Month </t>
  </si>
  <si>
    <t>#</t>
  </si>
  <si>
    <t>* Sprint probably can be covered by one handset due to its compact geographic presence as a carrier in NH.
# The State has access to US Cellular handsets that can be used during the test.</t>
  </si>
  <si>
    <t>ATT has not commented on its website about any speed limits imposed on its unlimited data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</si>
</sst>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42" formatCode="_(&quot;$&quot;* #,##0_);_(&quot;$&quot;* \(#,##0\);_(&quot;$&quot;* &quot;-&quot;_);_(@_)"/>
    <numFmt numFmtId="44" formatCode="_(&quot;$&quot;* #,##0.00_);_(&quot;$&quot;* \(#,##0.00\);_(&quot;$&quot;*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8"/>
      <color theme="1"/>
      <name val="Arial"/>
      <family val="2"/>
    </font>
    <font>
      <sz val="11"/>
      <color theme="1"/>
      <name val="Arial"/>
      <family val="2"/>
    </font>
    <font>
      <b/>
      <sz val="11"/>
      <color theme="0"/>
      <name val="Calibri"/>
      <family val="2"/>
      <scheme val="minor"/>
    </font>
    <font>
      <sz val="11"/>
      <name val="Calibri"/>
      <family val="2"/>
      <scheme val="minor"/>
    </font>
    <font>
      <b/>
      <sz val="11"/>
      <name val="Calibri"/>
      <family val="2"/>
      <scheme val="minor"/>
    </font>
    <font>
      <sz val="11"/>
      <color theme="0"/>
      <name val="Calibri"/>
      <family val="2"/>
      <scheme val="minor"/>
    </font>
    <font>
      <b/>
      <sz val="12"/>
      <color theme="1"/>
      <name val="Calibri"/>
      <family val="2"/>
      <scheme val="minor"/>
    </font>
  </fonts>
  <fills count="4">
    <fill>
      <patternFill patternType="none"/>
    </fill>
    <fill>
      <patternFill patternType="gray125"/>
    </fill>
    <fill>
      <patternFill patternType="solid">
        <fgColor theme="6" tint="0.59999389629810485"/>
        <bgColor indexed="64"/>
      </patternFill>
    </fill>
    <fill>
      <patternFill patternType="solid">
        <fgColor theme="6" tint="-0.249977111117893"/>
        <bgColor indexed="64"/>
      </patternFill>
    </fill>
  </fills>
  <borders count="1">
    <border>
      <left/>
      <right/>
      <top/>
      <bottom/>
      <diagonal/>
    </border>
  </borders>
  <cellStyleXfs count="2">
    <xf numFmtId="0" fontId="0" fillId="0" borderId="0"/>
    <xf numFmtId="44" fontId="1" fillId="0" borderId="0" applyFont="0" applyFill="0" applyBorder="0" applyAlignment="0" applyProtection="0"/>
  </cellStyleXfs>
  <cellXfs count="34">
    <xf numFmtId="0" fontId="0" fillId="0" borderId="0" xfId="0"/>
    <xf numFmtId="0" fontId="3" fillId="2" borderId="0" xfId="0" applyFont="1" applyFill="1" applyAlignment="1">
      <alignment horizontal="center" vertical="center" wrapText="1"/>
    </xf>
    <xf numFmtId="0" fontId="3" fillId="2" borderId="0" xfId="0" applyFont="1" applyFill="1" applyAlignment="1">
      <alignment horizontal="center" vertical="center"/>
    </xf>
    <xf numFmtId="0" fontId="0" fillId="0" borderId="0" xfId="0" applyAlignment="1">
      <alignment vertical="center"/>
    </xf>
    <xf numFmtId="0" fontId="0" fillId="0" borderId="0" xfId="0" applyAlignment="1">
      <alignment horizontal="center" vertical="center"/>
    </xf>
    <xf numFmtId="42" fontId="0" fillId="0" borderId="0" xfId="1" applyNumberFormat="1" applyFont="1" applyAlignment="1">
      <alignment vertical="center"/>
    </xf>
    <xf numFmtId="42" fontId="0" fillId="0" borderId="0" xfId="0" applyNumberFormat="1" applyAlignment="1">
      <alignment vertical="center"/>
    </xf>
    <xf numFmtId="0" fontId="4" fillId="0" borderId="0" xfId="0" applyFont="1" applyAlignment="1">
      <alignment horizontal="center" vertical="center" wrapText="1"/>
    </xf>
    <xf numFmtId="0" fontId="5" fillId="0" borderId="0" xfId="0" applyFont="1" applyAlignment="1">
      <alignment horizontal="left" vertical="center" wrapText="1"/>
    </xf>
    <xf numFmtId="6" fontId="0" fillId="0" borderId="0" xfId="0" applyNumberFormat="1" applyAlignment="1">
      <alignment vertical="center"/>
    </xf>
    <xf numFmtId="0" fontId="2" fillId="0" borderId="0" xfId="0" applyFont="1" applyAlignment="1">
      <alignment vertical="center"/>
    </xf>
    <xf numFmtId="6" fontId="2" fillId="0" borderId="0" xfId="0" applyNumberFormat="1" applyFont="1" applyAlignment="1">
      <alignment vertical="center"/>
    </xf>
    <xf numFmtId="42" fontId="0" fillId="0" borderId="0" xfId="0" applyNumberFormat="1" applyFont="1" applyAlignment="1">
      <alignment vertical="center"/>
    </xf>
    <xf numFmtId="0" fontId="6" fillId="3" borderId="0" xfId="0" applyFont="1" applyFill="1" applyAlignment="1">
      <alignment vertical="center"/>
    </xf>
    <xf numFmtId="6" fontId="6" fillId="3" borderId="0" xfId="0" applyNumberFormat="1" applyFont="1" applyFill="1" applyAlignment="1">
      <alignment vertical="center"/>
    </xf>
    <xf numFmtId="42" fontId="6" fillId="3" borderId="0" xfId="1" applyNumberFormat="1" applyFont="1" applyFill="1" applyAlignment="1">
      <alignment vertical="center"/>
    </xf>
    <xf numFmtId="42" fontId="6" fillId="3" borderId="0" xfId="0" applyNumberFormat="1" applyFont="1" applyFill="1" applyAlignment="1">
      <alignment vertical="center"/>
    </xf>
    <xf numFmtId="0" fontId="6" fillId="0" borderId="0" xfId="0" applyFont="1" applyFill="1" applyAlignment="1">
      <alignment vertical="center"/>
    </xf>
    <xf numFmtId="6" fontId="6" fillId="0" borderId="0" xfId="0" applyNumberFormat="1" applyFont="1" applyFill="1" applyAlignment="1">
      <alignment vertical="center"/>
    </xf>
    <xf numFmtId="42" fontId="6" fillId="0" borderId="0" xfId="1" applyNumberFormat="1" applyFont="1" applyFill="1" applyAlignment="1">
      <alignment vertical="center"/>
    </xf>
    <xf numFmtId="42" fontId="6" fillId="0" borderId="0" xfId="0" applyNumberFormat="1" applyFont="1" applyFill="1" applyAlignment="1">
      <alignment vertical="center"/>
    </xf>
    <xf numFmtId="0" fontId="0" fillId="0" borderId="0" xfId="0" applyFill="1" applyAlignment="1">
      <alignment vertical="center"/>
    </xf>
    <xf numFmtId="0" fontId="8" fillId="0" borderId="0" xfId="0" applyFont="1" applyFill="1" applyAlignment="1">
      <alignment vertical="center"/>
    </xf>
    <xf numFmtId="0" fontId="7" fillId="0" borderId="0" xfId="0" applyFont="1" applyFill="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vertical="center"/>
    </xf>
    <xf numFmtId="0" fontId="4" fillId="0" borderId="0" xfId="0" applyFont="1" applyAlignment="1">
      <alignment horizontal="center" vertical="center" wrapText="1"/>
    </xf>
    <xf numFmtId="0" fontId="5" fillId="0" borderId="0" xfId="0" applyFont="1" applyAlignment="1">
      <alignment horizontal="left" vertical="center" wrapText="1"/>
    </xf>
    <xf numFmtId="0" fontId="0" fillId="0" borderId="0" xfId="0" quotePrefix="1" applyAlignment="1">
      <alignment horizontal="center" vertical="center"/>
    </xf>
    <xf numFmtId="0" fontId="9" fillId="3" borderId="0" xfId="0" applyFont="1" applyFill="1" applyAlignment="1">
      <alignment vertical="center"/>
    </xf>
    <xf numFmtId="0" fontId="7" fillId="0" borderId="0" xfId="0" applyFont="1" applyFill="1" applyAlignment="1">
      <alignment horizontal="left" vertical="center" wrapText="1"/>
    </xf>
    <xf numFmtId="0" fontId="7" fillId="0" borderId="0" xfId="0" applyFont="1" applyFill="1" applyAlignment="1">
      <alignment horizontal="left" vertical="center"/>
    </xf>
    <xf numFmtId="0" fontId="10" fillId="2" borderId="0" xfId="0" applyFont="1" applyFill="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abSelected="1" workbookViewId="0">
      <selection activeCell="F24" sqref="F24"/>
    </sheetView>
  </sheetViews>
  <sheetFormatPr defaultColWidth="17.85546875" defaultRowHeight="15" x14ac:dyDescent="0.25"/>
  <cols>
    <col min="1" max="3" width="27.5703125" style="3" customWidth="1"/>
    <col min="4" max="4" width="17.85546875" style="3"/>
    <col min="5" max="5" width="14.28515625" style="3" customWidth="1"/>
    <col min="6" max="6" width="19.7109375" style="3" customWidth="1"/>
    <col min="7" max="9" width="17.85546875" style="3"/>
    <col min="10" max="10" width="35.42578125" style="3" customWidth="1"/>
    <col min="11" max="16384" width="17.85546875" style="3"/>
  </cols>
  <sheetData>
    <row r="1" spans="1:8" s="4" customFormat="1" ht="63" x14ac:dyDescent="0.25">
      <c r="A1" s="2" t="s">
        <v>0</v>
      </c>
      <c r="B1" s="2" t="s">
        <v>19</v>
      </c>
      <c r="C1" s="2" t="s">
        <v>20</v>
      </c>
      <c r="D1" s="1" t="s">
        <v>38</v>
      </c>
      <c r="E1" s="1" t="s">
        <v>39</v>
      </c>
      <c r="F1" s="1" t="s">
        <v>40</v>
      </c>
      <c r="G1" s="1" t="s">
        <v>36</v>
      </c>
      <c r="H1" s="1"/>
    </row>
    <row r="2" spans="1:8" x14ac:dyDescent="0.25">
      <c r="A2" s="3" t="s">
        <v>5</v>
      </c>
      <c r="B2" s="3" t="s">
        <v>14</v>
      </c>
      <c r="C2" s="3" t="s">
        <v>10</v>
      </c>
      <c r="D2" s="9">
        <v>485</v>
      </c>
      <c r="E2" s="9">
        <f>D2</f>
        <v>485</v>
      </c>
      <c r="F2" s="9">
        <v>60</v>
      </c>
      <c r="G2" s="9">
        <f>F2*6</f>
        <v>360</v>
      </c>
    </row>
    <row r="3" spans="1:8" x14ac:dyDescent="0.25">
      <c r="A3" s="3" t="s">
        <v>1</v>
      </c>
      <c r="B3" s="3" t="s">
        <v>15</v>
      </c>
      <c r="C3" s="3" t="s">
        <v>11</v>
      </c>
      <c r="D3" s="9">
        <v>460</v>
      </c>
      <c r="E3" s="9">
        <f t="shared" ref="E3:E5" si="0">D3*3</f>
        <v>1380</v>
      </c>
      <c r="F3" s="9">
        <v>160</v>
      </c>
      <c r="G3" s="9">
        <f>F3*6</f>
        <v>960</v>
      </c>
    </row>
    <row r="4" spans="1:8" x14ac:dyDescent="0.25">
      <c r="A4" s="3" t="s">
        <v>2</v>
      </c>
      <c r="B4" s="3" t="s">
        <v>16</v>
      </c>
      <c r="C4" s="3" t="s">
        <v>12</v>
      </c>
      <c r="D4" s="9">
        <v>267</v>
      </c>
      <c r="E4" s="9">
        <f t="shared" si="0"/>
        <v>801</v>
      </c>
      <c r="F4" s="9">
        <v>145</v>
      </c>
      <c r="G4" s="9">
        <f>F4*6</f>
        <v>870</v>
      </c>
    </row>
    <row r="5" spans="1:8" x14ac:dyDescent="0.25">
      <c r="A5" s="3" t="s">
        <v>3</v>
      </c>
      <c r="B5" s="3" t="s">
        <v>17</v>
      </c>
      <c r="C5" s="3" t="s">
        <v>13</v>
      </c>
      <c r="D5" s="9">
        <v>460</v>
      </c>
      <c r="E5" s="9">
        <f t="shared" si="0"/>
        <v>1380</v>
      </c>
      <c r="F5" s="9">
        <v>185</v>
      </c>
      <c r="G5" s="9">
        <f>F5*6</f>
        <v>1110</v>
      </c>
    </row>
    <row r="6" spans="1:8" x14ac:dyDescent="0.25">
      <c r="A6" s="3" t="s">
        <v>4</v>
      </c>
      <c r="B6" s="3" t="s">
        <v>18</v>
      </c>
      <c r="C6" s="3" t="s">
        <v>10</v>
      </c>
      <c r="D6" s="9">
        <v>185</v>
      </c>
      <c r="E6" s="29" t="s">
        <v>41</v>
      </c>
      <c r="F6" s="29" t="s">
        <v>41</v>
      </c>
      <c r="G6" s="29" t="s">
        <v>41</v>
      </c>
    </row>
    <row r="7" spans="1:8" x14ac:dyDescent="0.25">
      <c r="D7" s="9"/>
      <c r="E7" s="9">
        <f>SUM(E2:E6)</f>
        <v>4046</v>
      </c>
      <c r="F7" s="5"/>
      <c r="G7" s="6"/>
    </row>
    <row r="8" spans="1:8" x14ac:dyDescent="0.25">
      <c r="A8" s="13" t="s">
        <v>30</v>
      </c>
      <c r="B8" s="13"/>
      <c r="C8" s="13"/>
      <c r="D8" s="14"/>
      <c r="E8" s="13"/>
      <c r="F8" s="15"/>
      <c r="G8" s="16"/>
      <c r="H8" s="13"/>
    </row>
    <row r="9" spans="1:8" s="21" customFormat="1" x14ac:dyDescent="0.25">
      <c r="A9" s="22" t="s">
        <v>31</v>
      </c>
      <c r="B9" s="17"/>
      <c r="C9" s="17"/>
      <c r="D9" s="18"/>
      <c r="E9" s="17"/>
      <c r="F9" s="19"/>
      <c r="G9" s="20"/>
      <c r="H9" s="17"/>
    </row>
    <row r="10" spans="1:8" s="21" customFormat="1" x14ac:dyDescent="0.25">
      <c r="A10" s="23" t="s">
        <v>35</v>
      </c>
      <c r="B10" s="17"/>
      <c r="C10" s="17"/>
      <c r="D10" s="18"/>
      <c r="E10" s="17"/>
      <c r="F10" s="19"/>
      <c r="G10" s="20"/>
      <c r="H10" s="17"/>
    </row>
    <row r="11" spans="1:8" s="21" customFormat="1" x14ac:dyDescent="0.25">
      <c r="A11" s="23" t="s">
        <v>34</v>
      </c>
      <c r="B11" s="17"/>
      <c r="C11" s="17"/>
      <c r="D11" s="18"/>
      <c r="E11" s="17"/>
      <c r="F11" s="19"/>
      <c r="G11" s="20"/>
      <c r="H11" s="17"/>
    </row>
    <row r="12" spans="1:8" s="21" customFormat="1" ht="45" customHeight="1" x14ac:dyDescent="0.25">
      <c r="A12" s="31" t="s">
        <v>42</v>
      </c>
      <c r="B12" s="32"/>
      <c r="C12" s="32"/>
      <c r="D12" s="32"/>
      <c r="E12" s="17"/>
      <c r="F12" s="19"/>
      <c r="G12" s="20"/>
      <c r="H12" s="17"/>
    </row>
    <row r="13" spans="1:8" x14ac:dyDescent="0.25">
      <c r="A13" s="10" t="s">
        <v>33</v>
      </c>
      <c r="G13" s="12"/>
      <c r="H13" s="11">
        <f>E7</f>
        <v>4046</v>
      </c>
    </row>
    <row r="14" spans="1:8" x14ac:dyDescent="0.25">
      <c r="A14" s="10" t="s">
        <v>32</v>
      </c>
      <c r="H14" s="11">
        <f>(G3+G4+G5)</f>
        <v>2940</v>
      </c>
    </row>
    <row r="15" spans="1:8" ht="18" customHeight="1" x14ac:dyDescent="0.25">
      <c r="A15" s="25"/>
      <c r="B15" s="26"/>
      <c r="D15" s="11"/>
      <c r="H15" s="11"/>
    </row>
    <row r="16" spans="1:8" x14ac:dyDescent="0.25">
      <c r="A16" s="13" t="s">
        <v>29</v>
      </c>
      <c r="B16" s="30"/>
      <c r="C16" s="30"/>
      <c r="D16" s="14"/>
      <c r="E16" s="30"/>
      <c r="F16" s="30"/>
      <c r="G16" s="30"/>
      <c r="H16" s="14">
        <f>SUM(H13:H15)</f>
        <v>6986</v>
      </c>
    </row>
    <row r="18" spans="1:13" x14ac:dyDescent="0.25">
      <c r="A18" s="3" t="s">
        <v>21</v>
      </c>
    </row>
    <row r="19" spans="1:13" x14ac:dyDescent="0.25">
      <c r="A19" s="3" t="s">
        <v>22</v>
      </c>
    </row>
    <row r="20" spans="1:13" x14ac:dyDescent="0.25">
      <c r="A20" s="3" t="s">
        <v>23</v>
      </c>
    </row>
    <row r="22" spans="1:13" x14ac:dyDescent="0.25">
      <c r="A22" s="24" t="s">
        <v>37</v>
      </c>
      <c r="B22" s="24"/>
      <c r="C22" s="24"/>
      <c r="D22" s="24"/>
    </row>
    <row r="23" spans="1:13" ht="32.25" customHeight="1" x14ac:dyDescent="0.25">
      <c r="A23" s="33" t="s">
        <v>0</v>
      </c>
      <c r="B23" s="33" t="s">
        <v>24</v>
      </c>
      <c r="C23" s="33" t="s">
        <v>25</v>
      </c>
      <c r="D23" s="33"/>
    </row>
    <row r="24" spans="1:13" ht="94.5" customHeight="1" x14ac:dyDescent="0.25">
      <c r="A24" s="3" t="s">
        <v>5</v>
      </c>
      <c r="B24" s="3" t="s">
        <v>26</v>
      </c>
      <c r="C24" s="28" t="s">
        <v>6</v>
      </c>
      <c r="D24" s="28"/>
      <c r="E24" s="8"/>
      <c r="F24" s="8"/>
      <c r="G24" s="7"/>
      <c r="J24" s="27"/>
      <c r="K24" s="27"/>
      <c r="L24" s="27"/>
      <c r="M24" s="27"/>
    </row>
    <row r="25" spans="1:13" ht="85.5" customHeight="1" x14ac:dyDescent="0.25">
      <c r="A25" s="3" t="s">
        <v>1</v>
      </c>
      <c r="B25" s="3" t="s">
        <v>27</v>
      </c>
      <c r="C25" s="28" t="s">
        <v>7</v>
      </c>
      <c r="D25" s="28"/>
      <c r="E25" s="8"/>
      <c r="F25" s="8"/>
      <c r="G25" s="7"/>
      <c r="H25" s="7"/>
    </row>
    <row r="26" spans="1:13" ht="85.5" customHeight="1" x14ac:dyDescent="0.25">
      <c r="A26" s="3" t="s">
        <v>2</v>
      </c>
      <c r="B26" s="3" t="s">
        <v>28</v>
      </c>
      <c r="C26" s="28" t="s">
        <v>43</v>
      </c>
      <c r="D26" s="28"/>
      <c r="E26" s="8"/>
      <c r="F26" s="8"/>
      <c r="G26" s="7"/>
      <c r="H26" s="7"/>
    </row>
    <row r="27" spans="1:13" ht="39.950000000000003" customHeight="1" x14ac:dyDescent="0.25">
      <c r="A27" s="3" t="s">
        <v>3</v>
      </c>
      <c r="B27" s="3" t="s">
        <v>28</v>
      </c>
      <c r="C27" s="28" t="s">
        <v>8</v>
      </c>
      <c r="D27" s="28"/>
      <c r="E27" s="8"/>
      <c r="F27" s="8"/>
      <c r="G27" s="7"/>
    </row>
    <row r="28" spans="1:13" ht="89.25" customHeight="1" x14ac:dyDescent="0.25">
      <c r="A28" s="3" t="s">
        <v>4</v>
      </c>
      <c r="B28" s="3" t="s">
        <v>28</v>
      </c>
      <c r="C28" s="28" t="s">
        <v>9</v>
      </c>
      <c r="D28" s="28"/>
      <c r="E28" s="8"/>
      <c r="F28" s="8"/>
      <c r="G28" s="7"/>
    </row>
    <row r="32" spans="1:13" x14ac:dyDescent="0.25">
      <c r="G32" s="27"/>
      <c r="H32" s="27"/>
      <c r="I32" s="27"/>
      <c r="J32" s="27"/>
    </row>
  </sheetData>
  <mergeCells count="9">
    <mergeCell ref="A12:D12"/>
    <mergeCell ref="A15:B15"/>
    <mergeCell ref="G32:J32"/>
    <mergeCell ref="J24:M24"/>
    <mergeCell ref="C24:D24"/>
    <mergeCell ref="C25:D25"/>
    <mergeCell ref="C26:D26"/>
    <mergeCell ref="C27:D27"/>
    <mergeCell ref="C28:D28"/>
  </mergeCells>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Gugliotti, Janet</dc:creator>
  <cp:lastModifiedBy>Gugliotti, Janet</cp:lastModifiedBy>
  <cp:lastPrinted>2018-06-05T15:40:33Z</cp:lastPrinted>
  <dcterms:created xsi:type="dcterms:W3CDTF">2018-06-05T14:21:13Z</dcterms:created>
  <dcterms:modified xsi:type="dcterms:W3CDTF">2018-06-15T15:14:32Z</dcterms:modified>
</cp:coreProperties>
</file>